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480" windowHeight="11640" activeTab="1"/>
  </bookViews>
  <sheets>
    <sheet name="ДДТ.1" sheetId="1" r:id="rId1"/>
    <sheet name="ДДТ.2" sheetId="2" r:id="rId2"/>
    <sheet name="ДДТ.4" sheetId="3" r:id="rId3"/>
  </sheets>
  <definedNames/>
  <calcPr fullCalcOnLoad="1"/>
</workbook>
</file>

<file path=xl/sharedStrings.xml><?xml version="1.0" encoding="utf-8"?>
<sst xmlns="http://schemas.openxmlformats.org/spreadsheetml/2006/main" count="180" uniqueCount="136">
  <si>
    <t>Наименование показателя</t>
  </si>
  <si>
    <t>из них:</t>
  </si>
  <si>
    <t>План финансово-хозяйственной деятельности</t>
  </si>
  <si>
    <t>в том числе:</t>
  </si>
  <si>
    <t>(расшифровка подписи)</t>
  </si>
  <si>
    <t>КОДЫ</t>
  </si>
  <si>
    <t>Дата</t>
  </si>
  <si>
    <t>по ОКПО</t>
  </si>
  <si>
    <t>по ОКЕИ</t>
  </si>
  <si>
    <t>Единица измерения: руб.</t>
  </si>
  <si>
    <t>Х</t>
  </si>
  <si>
    <t>Поступление нефинансовых активов, всего</t>
  </si>
  <si>
    <t>Оплата труда и начисления на выплаты по оплате труда, всего</t>
  </si>
  <si>
    <t>Заработная плата</t>
  </si>
  <si>
    <t>Прочие выплаты</t>
  </si>
  <si>
    <t>Оплата работ, услуг, всего</t>
  </si>
  <si>
    <t>Форма по КФД</t>
  </si>
  <si>
    <t>Планируемый остаток средств на начало планируемого года</t>
  </si>
  <si>
    <t>Прочие расходы</t>
  </si>
  <si>
    <t>ИНН/КПП</t>
  </si>
  <si>
    <t>Поступления от реализации ценных бумаг</t>
  </si>
  <si>
    <t>тел.</t>
  </si>
  <si>
    <t>Начисления на выплаты по оплате труда</t>
  </si>
  <si>
    <t>Код
по бюджетной классифика-ции операции
сектора госу-
дарственного управления</t>
  </si>
  <si>
    <t>Бюджетные инвестиции</t>
  </si>
  <si>
    <t>III. Показатели по поступлениям и выплатам учреждения</t>
  </si>
  <si>
    <t>Поступления, всего:</t>
  </si>
  <si>
    <t>Поступления от иной приносящей доход деятельности, всего:</t>
  </si>
  <si>
    <t>Выплаты, всего: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</si>
  <si>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</si>
  <si>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</si>
  <si>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</si>
  <si>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</si>
  <si>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</si>
  <si>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</si>
  <si>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</si>
  <si>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 xml:space="preserve">   (наименование должности лица, утверждающего документ)</t>
  </si>
  <si>
    <t>подпись</t>
  </si>
  <si>
    <t>" ______"</t>
  </si>
  <si>
    <t>"_10_____"</t>
  </si>
  <si>
    <t>января</t>
  </si>
  <si>
    <t>Наименование органа, осуществляющего функции и полномочия учредителя</t>
  </si>
  <si>
    <t>/421201001</t>
  </si>
  <si>
    <t>УТВЕРЖДАЮ:</t>
  </si>
  <si>
    <t>МБОУДОД "Дом детского творчества"</t>
  </si>
  <si>
    <t>4212022878</t>
  </si>
  <si>
    <t>57624536</t>
  </si>
  <si>
    <t>Ленинск-Кузнецкий район, д. Новопокасьма, ул.Туснолобовой - Марченко, д.1</t>
  </si>
  <si>
    <t>С.В. Иванова</t>
  </si>
  <si>
    <t>МБОУ ДОД "ДДТ"</t>
  </si>
  <si>
    <t>II. Показатели финансового состояния учреждения</t>
  </si>
  <si>
    <t>Сумма</t>
  </si>
  <si>
    <t>I. Нефинансовые активы, всего:</t>
  </si>
  <si>
    <t>1.1. Общая балансовая стоимость недвижимого государственного имущества, всего</t>
  </si>
  <si>
    <t>1.1.1. Стоимость имущества, закрепленного собственником имущества за государственным бюджетным (автономным) учреждением на праве оперативного управления</t>
  </si>
  <si>
    <t>1.1.2. Стоимость имущества, приобретенного государственным бюджетным (автономным) учреждением (подразделением) за счет выделенных собственником имущества учреждения средств</t>
  </si>
  <si>
    <t>1.1.3. Стоимость имущества, приобретенного государственным бюджетным (автономным)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</si>
  <si>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государственного имущества</t>
  </si>
  <si>
    <t>1.2. Общая балансовая стоимость движимого государственного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</si>
  <si>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</si>
  <si>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</si>
  <si>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</si>
  <si>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2.1. Дебиторская задолженность по доходам, полученным за счет средств областного бюджета</t>
  </si>
  <si>
    <t>2.2. Дебиторская задолженность по выданным авансам, полученным за счет средств областного бюджета, всего: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</si>
  <si>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</si>
  <si>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</si>
  <si>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</si>
  <si>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</si>
  <si>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</si>
  <si>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</si>
  <si>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</si>
  <si>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</si>
  <si>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</si>
  <si>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</si>
  <si>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</si>
  <si>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</si>
  <si>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</si>
  <si>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</si>
  <si>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</si>
  <si>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</si>
  <si>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</si>
  <si>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</si>
  <si>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</si>
  <si>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</si>
  <si>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</si>
  <si>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</t>
  </si>
  <si>
    <t>3.1. Просроченная кредиторская задолженность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</si>
  <si>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</si>
  <si>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</si>
  <si>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</si>
  <si>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</si>
  <si>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</si>
  <si>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</si>
  <si>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</si>
  <si>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</si>
  <si>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</si>
  <si>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</si>
  <si>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</si>
  <si>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</si>
  <si>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</si>
  <si>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</si>
  <si>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</si>
  <si>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</si>
  <si>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</si>
  <si>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</si>
  <si>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</si>
  <si>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</si>
  <si>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</si>
  <si>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</si>
  <si>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</si>
  <si>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</si>
  <si>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</si>
  <si>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</si>
  <si>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</si>
  <si>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Субсидии на выполнение муниципальногоного задания</t>
  </si>
  <si>
    <t>Поступления от оказания муниципальным  бюджетным  учреждением  услуг (выполнения работ), предоставление которых для физических и юридических лиц осуществляется на платной основе, всего</t>
  </si>
  <si>
    <t>Выплаты, осуществляемые за счет субсидии на выполнение муниципального задания, всего:</t>
  </si>
  <si>
    <t>Наименование бюджетного  учреждения</t>
  </si>
  <si>
    <t>Адрес фактического местонахождения бюджетного учреждения</t>
  </si>
  <si>
    <t>I. Сведения о деятельности  бюджетного  учреждения</t>
  </si>
  <si>
    <t>1.1. Цели деятельности  бюджетного учреждения :</t>
  </si>
  <si>
    <t>1.2. Виды деятельности  бюджетного  учреждения :</t>
  </si>
  <si>
    <t>1.3. Перечень услуг (работ), осуществляемых на платной основе:</t>
  </si>
  <si>
    <t xml:space="preserve">Предоставление общедоступного и бесплатного дополнительного образования </t>
  </si>
  <si>
    <t>Предоставление услуг художественно - эстетической, туристско - краеведческой, военно- патриотической, социально - педагогической и эколого - биологической направленности.</t>
  </si>
  <si>
    <t>Начальник управления образования</t>
  </si>
  <si>
    <t>Управление образования Ленинск-Кузнецкого муниципального района</t>
  </si>
  <si>
    <t>3.2. Кредиторская задолженность по расчетам с поставщиками и подрядчиками за счет средств муниципального бюджета, всего:</t>
  </si>
  <si>
    <t>на 2014 - 2016  годы</t>
  </si>
  <si>
    <t>2014 г.</t>
  </si>
  <si>
    <t>10.01.2014</t>
  </si>
  <si>
    <t>Всего   2014 г.</t>
  </si>
  <si>
    <t>Всего   2015 г.</t>
  </si>
  <si>
    <t>Всего   2016 г.</t>
  </si>
  <si>
    <t>Руководитель  бюджетного учреждения</t>
  </si>
  <si>
    <t>Суходеева С.В.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</si>
</sst>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b/>
      <sz val="10"/>
      <name val="Times New Roman"/>
      <family val="1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top"/>
    </xf>
    <xf numFmtId="0" fontId="22" fillId="0" borderId="0" xfId="0" applyFont="1" applyAlignment="1">
      <alignment horizontal="right"/>
    </xf>
    <xf numFmtId="0" fontId="22" fillId="0" borderId="0" xfId="0" applyFont="1" applyBorder="1" applyAlignment="1">
      <alignment horizontal="right"/>
    </xf>
    <xf numFmtId="0" fontId="22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right"/>
    </xf>
    <xf numFmtId="0" fontId="22" fillId="0" borderId="0" xfId="0" applyFont="1" applyFill="1" applyAlignment="1">
      <alignment horizontal="left" wrapText="1"/>
    </xf>
    <xf numFmtId="0" fontId="22" fillId="0" borderId="0" xfId="0" applyFont="1" applyAlignment="1">
      <alignment horizontal="right" wrapText="1"/>
    </xf>
    <xf numFmtId="0" fontId="22" fillId="0" borderId="0" xfId="0" applyFont="1" applyFill="1" applyBorder="1" applyAlignment="1">
      <alignment horizontal="left" wrapText="1"/>
    </xf>
    <xf numFmtId="49" fontId="22" fillId="0" borderId="0" xfId="0" applyNumberFormat="1" applyFont="1" applyFill="1" applyAlignment="1">
      <alignment horizontal="center" vertical="center"/>
    </xf>
    <xf numFmtId="0" fontId="22" fillId="0" borderId="0" xfId="0" applyFont="1" applyAlignment="1">
      <alignment vertical="center"/>
    </xf>
    <xf numFmtId="49" fontId="22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Border="1" applyAlignment="1">
      <alignment horizontal="left" wrapText="1"/>
    </xf>
    <xf numFmtId="0" fontId="22" fillId="0" borderId="0" xfId="0" applyFont="1" applyAlignment="1">
      <alignment horizontal="justify"/>
    </xf>
    <xf numFmtId="0" fontId="22" fillId="0" borderId="0" xfId="0" applyFont="1" applyFill="1" applyAlignment="1">
      <alignment horizontal="left" vertical="top" wrapText="1"/>
    </xf>
    <xf numFmtId="0" fontId="23" fillId="0" borderId="0" xfId="0" applyFont="1" applyFill="1" applyAlignment="1">
      <alignment horizontal="left" vertical="top" wrapText="1"/>
    </xf>
    <xf numFmtId="0" fontId="22" fillId="0" borderId="0" xfId="0" applyFont="1" applyAlignment="1">
      <alignment horizontal="left" vertical="top"/>
    </xf>
    <xf numFmtId="0" fontId="22" fillId="0" borderId="11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49" fontId="22" fillId="0" borderId="12" xfId="0" applyNumberFormat="1" applyFont="1" applyFill="1" applyBorder="1" applyAlignment="1">
      <alignment horizontal="center"/>
    </xf>
    <xf numFmtId="49" fontId="22" fillId="0" borderId="13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top"/>
    </xf>
    <xf numFmtId="0" fontId="22" fillId="0" borderId="0" xfId="0" applyFont="1" applyFill="1" applyBorder="1" applyAlignment="1">
      <alignment horizontal="center"/>
    </xf>
    <xf numFmtId="0" fontId="22" fillId="0" borderId="11" xfId="0" applyFont="1" applyBorder="1" applyAlignment="1">
      <alignment/>
    </xf>
    <xf numFmtId="49" fontId="22" fillId="0" borderId="0" xfId="0" applyNumberFormat="1" applyFont="1" applyFill="1" applyBorder="1" applyAlignment="1">
      <alignment horizontal="center"/>
    </xf>
    <xf numFmtId="0" fontId="22" fillId="0" borderId="0" xfId="0" applyFont="1" applyBorder="1" applyAlignment="1">
      <alignment/>
    </xf>
    <xf numFmtId="49" fontId="21" fillId="0" borderId="0" xfId="0" applyNumberFormat="1" applyFont="1" applyFill="1" applyBorder="1" applyAlignment="1">
      <alignment horizontal="left"/>
    </xf>
    <xf numFmtId="0" fontId="21" fillId="0" borderId="0" xfId="0" applyFont="1" applyBorder="1" applyAlignment="1">
      <alignment/>
    </xf>
    <xf numFmtId="49" fontId="21" fillId="0" borderId="0" xfId="0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0" fontId="21" fillId="0" borderId="16" xfId="0" applyFont="1" applyBorder="1" applyAlignment="1">
      <alignment horizontal="left" vertical="top"/>
    </xf>
    <xf numFmtId="0" fontId="22" fillId="0" borderId="16" xfId="0" applyFont="1" applyBorder="1" applyAlignment="1">
      <alignment horizontal="left" vertical="top"/>
    </xf>
    <xf numFmtId="0" fontId="22" fillId="0" borderId="0" xfId="0" applyFont="1" applyFill="1" applyAlignment="1">
      <alignment horizontal="left" vertical="top"/>
    </xf>
    <xf numFmtId="0" fontId="23" fillId="0" borderId="0" xfId="0" applyFont="1" applyFill="1" applyAlignment="1">
      <alignment horizontal="left" vertical="top"/>
    </xf>
    <xf numFmtId="0" fontId="22" fillId="0" borderId="17" xfId="0" applyFont="1" applyBorder="1" applyAlignment="1">
      <alignment horizontal="left" vertical="top"/>
    </xf>
    <xf numFmtId="0" fontId="22" fillId="0" borderId="18" xfId="0" applyFont="1" applyBorder="1" applyAlignment="1">
      <alignment horizontal="center" vertical="top"/>
    </xf>
    <xf numFmtId="0" fontId="22" fillId="0" borderId="19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23" xfId="0" applyFont="1" applyBorder="1" applyAlignment="1">
      <alignment horizontal="center" vertical="top"/>
    </xf>
    <xf numFmtId="49" fontId="21" fillId="0" borderId="24" xfId="0" applyNumberFormat="1" applyFont="1" applyBorder="1" applyAlignment="1">
      <alignment horizontal="center" vertical="top"/>
    </xf>
    <xf numFmtId="49" fontId="22" fillId="0" borderId="24" xfId="0" applyNumberFormat="1" applyFont="1" applyBorder="1" applyAlignment="1">
      <alignment horizontal="center" vertical="top"/>
    </xf>
    <xf numFmtId="49" fontId="22" fillId="0" borderId="25" xfId="0" applyNumberFormat="1" applyFont="1" applyBorder="1" applyAlignment="1">
      <alignment horizontal="center" vertical="top"/>
    </xf>
    <xf numFmtId="49" fontId="22" fillId="0" borderId="26" xfId="0" applyNumberFormat="1" applyFont="1" applyBorder="1" applyAlignment="1">
      <alignment horizontal="center" vertical="top"/>
    </xf>
    <xf numFmtId="0" fontId="21" fillId="0" borderId="11" xfId="0" applyFont="1" applyBorder="1" applyAlignment="1">
      <alignment horizontal="left" vertical="top"/>
    </xf>
    <xf numFmtId="49" fontId="21" fillId="0" borderId="27" xfId="0" applyNumberFormat="1" applyFont="1" applyBorder="1" applyAlignment="1">
      <alignment horizontal="center" vertical="top"/>
    </xf>
    <xf numFmtId="0" fontId="22" fillId="0" borderId="28" xfId="0" applyFont="1" applyBorder="1" applyAlignment="1">
      <alignment horizontal="center"/>
    </xf>
    <xf numFmtId="0" fontId="22" fillId="0" borderId="29" xfId="0" applyFont="1" applyBorder="1" applyAlignment="1">
      <alignment horizontal="left" vertical="top"/>
    </xf>
    <xf numFmtId="49" fontId="22" fillId="0" borderId="30" xfId="0" applyNumberFormat="1" applyFont="1" applyBorder="1" applyAlignment="1">
      <alignment horizontal="center" vertical="top"/>
    </xf>
    <xf numFmtId="0" fontId="21" fillId="0" borderId="10" xfId="0" applyFont="1" applyBorder="1" applyAlignment="1">
      <alignment horizontal="left" vertical="top"/>
    </xf>
    <xf numFmtId="49" fontId="21" fillId="0" borderId="25" xfId="0" applyNumberFormat="1" applyFont="1" applyBorder="1" applyAlignment="1">
      <alignment horizontal="center" vertical="top"/>
    </xf>
    <xf numFmtId="0" fontId="21" fillId="0" borderId="29" xfId="0" applyFont="1" applyBorder="1" applyAlignment="1">
      <alignment horizontal="left" vertical="top"/>
    </xf>
    <xf numFmtId="49" fontId="21" fillId="0" borderId="30" xfId="0" applyNumberFormat="1" applyFont="1" applyBorder="1" applyAlignment="1">
      <alignment horizontal="center" vertical="top"/>
    </xf>
    <xf numFmtId="0" fontId="21" fillId="0" borderId="22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25" fillId="0" borderId="2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25" fillId="0" borderId="22" xfId="0" applyFont="1" applyBorder="1" applyAlignment="1">
      <alignment wrapText="1"/>
    </xf>
    <xf numFmtId="0" fontId="25" fillId="0" borderId="0" xfId="0" applyFont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22" fillId="0" borderId="32" xfId="0" applyFont="1" applyBorder="1" applyAlignment="1">
      <alignment horizontal="center" vertical="top"/>
    </xf>
    <xf numFmtId="0" fontId="3" fillId="0" borderId="33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2" fillId="0" borderId="34" xfId="0" applyFont="1" applyBorder="1" applyAlignment="1">
      <alignment horizontal="center" vertical="top"/>
    </xf>
    <xf numFmtId="0" fontId="22" fillId="0" borderId="35" xfId="0" applyFont="1" applyBorder="1" applyAlignment="1">
      <alignment horizontal="center" vertical="top"/>
    </xf>
    <xf numFmtId="164" fontId="25" fillId="0" borderId="36" xfId="0" applyNumberFormat="1" applyFont="1" applyBorder="1" applyAlignment="1">
      <alignment horizontal="center" wrapText="1"/>
    </xf>
    <xf numFmtId="164" fontId="3" fillId="0" borderId="37" xfId="0" applyNumberFormat="1" applyFont="1" applyBorder="1" applyAlignment="1">
      <alignment horizontal="center" wrapText="1"/>
    </xf>
    <xf numFmtId="164" fontId="3" fillId="0" borderId="38" xfId="0" applyNumberFormat="1" applyFont="1" applyBorder="1" applyAlignment="1">
      <alignment horizontal="center" wrapText="1"/>
    </xf>
    <xf numFmtId="164" fontId="21" fillId="0" borderId="39" xfId="0" applyNumberFormat="1" applyFont="1" applyBorder="1" applyAlignment="1">
      <alignment horizontal="center" vertical="top"/>
    </xf>
    <xf numFmtId="164" fontId="21" fillId="0" borderId="40" xfId="0" applyNumberFormat="1" applyFont="1" applyBorder="1" applyAlignment="1">
      <alignment horizontal="center" vertical="top"/>
    </xf>
    <xf numFmtId="164" fontId="21" fillId="0" borderId="41" xfId="0" applyNumberFormat="1" applyFont="1" applyBorder="1" applyAlignment="1">
      <alignment horizontal="center" vertical="top"/>
    </xf>
    <xf numFmtId="164" fontId="22" fillId="0" borderId="39" xfId="0" applyNumberFormat="1" applyFont="1" applyBorder="1" applyAlignment="1">
      <alignment horizontal="center" vertical="top"/>
    </xf>
    <xf numFmtId="164" fontId="22" fillId="0" borderId="40" xfId="0" applyNumberFormat="1" applyFont="1" applyBorder="1" applyAlignment="1">
      <alignment horizontal="center" vertical="top"/>
    </xf>
    <xf numFmtId="164" fontId="22" fillId="0" borderId="41" xfId="0" applyNumberFormat="1" applyFont="1" applyBorder="1" applyAlignment="1">
      <alignment horizontal="center" vertical="top"/>
    </xf>
    <xf numFmtId="164" fontId="22" fillId="0" borderId="42" xfId="0" applyNumberFormat="1" applyFont="1" applyBorder="1" applyAlignment="1">
      <alignment horizontal="center" vertical="top"/>
    </xf>
    <xf numFmtId="164" fontId="22" fillId="0" borderId="43" xfId="0" applyNumberFormat="1" applyFont="1" applyBorder="1" applyAlignment="1">
      <alignment horizontal="center" vertical="top"/>
    </xf>
    <xf numFmtId="164" fontId="22" fillId="0" borderId="44" xfId="0" applyNumberFormat="1" applyFont="1" applyBorder="1" applyAlignment="1">
      <alignment horizontal="center" vertical="top"/>
    </xf>
    <xf numFmtId="164" fontId="22" fillId="0" borderId="45" xfId="0" applyNumberFormat="1" applyFont="1" applyBorder="1" applyAlignment="1">
      <alignment horizontal="center" vertical="top"/>
    </xf>
    <xf numFmtId="164" fontId="22" fillId="0" borderId="46" xfId="0" applyNumberFormat="1" applyFont="1" applyBorder="1" applyAlignment="1">
      <alignment horizontal="center" vertical="top"/>
    </xf>
    <xf numFmtId="164" fontId="22" fillId="0" borderId="47" xfId="0" applyNumberFormat="1" applyFont="1" applyBorder="1" applyAlignment="1">
      <alignment horizontal="center" vertical="top"/>
    </xf>
    <xf numFmtId="164" fontId="21" fillId="0" borderId="48" xfId="0" applyNumberFormat="1" applyFont="1" applyBorder="1" applyAlignment="1">
      <alignment horizontal="center" vertical="top"/>
    </xf>
    <xf numFmtId="164" fontId="21" fillId="0" borderId="42" xfId="0" applyNumberFormat="1" applyFont="1" applyBorder="1" applyAlignment="1">
      <alignment horizontal="center" vertical="top"/>
    </xf>
    <xf numFmtId="164" fontId="21" fillId="0" borderId="32" xfId="0" applyNumberFormat="1" applyFont="1" applyBorder="1" applyAlignment="1">
      <alignment horizontal="center" vertical="top"/>
    </xf>
    <xf numFmtId="0" fontId="22" fillId="0" borderId="49" xfId="0" applyFont="1" applyBorder="1" applyAlignment="1">
      <alignment horizontal="left" vertical="top"/>
    </xf>
    <xf numFmtId="164" fontId="21" fillId="0" borderId="50" xfId="0" applyNumberFormat="1" applyFont="1" applyBorder="1" applyAlignment="1">
      <alignment horizontal="center" vertical="top"/>
    </xf>
    <xf numFmtId="164" fontId="21" fillId="0" borderId="43" xfId="0" applyNumberFormat="1" applyFont="1" applyBorder="1" applyAlignment="1">
      <alignment horizontal="center" vertical="top"/>
    </xf>
    <xf numFmtId="164" fontId="21" fillId="0" borderId="35" xfId="0" applyNumberFormat="1" applyFont="1" applyBorder="1" applyAlignment="1">
      <alignment horizontal="center" vertical="top"/>
    </xf>
    <xf numFmtId="164" fontId="21" fillId="0" borderId="51" xfId="0" applyNumberFormat="1" applyFont="1" applyBorder="1" applyAlignment="1">
      <alignment horizontal="center" vertical="top"/>
    </xf>
    <xf numFmtId="164" fontId="21" fillId="0" borderId="44" xfId="0" applyNumberFormat="1" applyFont="1" applyBorder="1" applyAlignment="1">
      <alignment horizontal="center" vertical="top"/>
    </xf>
    <xf numFmtId="164" fontId="21" fillId="0" borderId="34" xfId="0" applyNumberFormat="1" applyFont="1" applyBorder="1" applyAlignment="1">
      <alignment horizontal="center" vertical="top"/>
    </xf>
    <xf numFmtId="2" fontId="25" fillId="0" borderId="36" xfId="0" applyNumberFormat="1" applyFont="1" applyBorder="1" applyAlignment="1">
      <alignment horizontal="center" wrapText="1"/>
    </xf>
    <xf numFmtId="2" fontId="3" fillId="0" borderId="37" xfId="0" applyNumberFormat="1" applyFont="1" applyBorder="1" applyAlignment="1">
      <alignment horizontal="center" wrapText="1"/>
    </xf>
    <xf numFmtId="2" fontId="3" fillId="0" borderId="52" xfId="0" applyNumberFormat="1" applyFont="1" applyBorder="1" applyAlignment="1">
      <alignment horizontal="center" wrapText="1"/>
    </xf>
    <xf numFmtId="2" fontId="3" fillId="0" borderId="38" xfId="0" applyNumberFormat="1" applyFont="1" applyBorder="1" applyAlignment="1">
      <alignment horizontal="center" wrapText="1"/>
    </xf>
    <xf numFmtId="2" fontId="25" fillId="0" borderId="53" xfId="0" applyNumberFormat="1" applyFont="1" applyBorder="1" applyAlignment="1">
      <alignment horizontal="center" wrapText="1"/>
    </xf>
    <xf numFmtId="0" fontId="22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2" fillId="0" borderId="54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22" fillId="0" borderId="56" xfId="0" applyFont="1" applyBorder="1" applyAlignment="1">
      <alignment horizontal="center" vertical="top" wrapText="1"/>
    </xf>
    <xf numFmtId="0" fontId="22" fillId="0" borderId="57" xfId="0" applyFont="1" applyBorder="1" applyAlignment="1">
      <alignment horizontal="center" vertical="top" wrapText="1"/>
    </xf>
    <xf numFmtId="0" fontId="22" fillId="0" borderId="58" xfId="0" applyFont="1" applyBorder="1" applyAlignment="1">
      <alignment horizontal="center" vertical="top" wrapText="1"/>
    </xf>
    <xf numFmtId="0" fontId="22" fillId="0" borderId="59" xfId="0" applyFont="1" applyBorder="1" applyAlignment="1">
      <alignment horizontal="center" vertical="top" wrapText="1"/>
    </xf>
    <xf numFmtId="0" fontId="22" fillId="0" borderId="60" xfId="0" applyFont="1" applyBorder="1" applyAlignment="1">
      <alignment horizontal="center" vertical="top" wrapText="1"/>
    </xf>
    <xf numFmtId="0" fontId="22" fillId="0" borderId="61" xfId="0" applyFont="1" applyBorder="1" applyAlignment="1">
      <alignment horizontal="center" vertical="top" wrapText="1"/>
    </xf>
    <xf numFmtId="0" fontId="22" fillId="0" borderId="62" xfId="0" applyFont="1" applyBorder="1" applyAlignment="1">
      <alignment horizontal="center" vertical="top" wrapText="1"/>
    </xf>
    <xf numFmtId="0" fontId="22" fillId="0" borderId="63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L56"/>
  <sheetViews>
    <sheetView workbookViewId="0" topLeftCell="A1">
      <selection activeCell="J19" sqref="J19"/>
    </sheetView>
  </sheetViews>
  <sheetFormatPr defaultColWidth="9.00390625" defaultRowHeight="12.75"/>
  <cols>
    <col min="1" max="1" width="1.00390625" style="0" customWidth="1"/>
    <col min="2" max="2" width="6.75390625" style="0" customWidth="1"/>
    <col min="4" max="4" width="10.25390625" style="0" customWidth="1"/>
    <col min="5" max="5" width="5.875" style="0" customWidth="1"/>
    <col min="6" max="6" width="7.625" style="0" customWidth="1"/>
    <col min="7" max="7" width="8.75390625" style="0" customWidth="1"/>
    <col min="8" max="8" width="4.00390625" style="0" customWidth="1"/>
    <col min="9" max="9" width="5.25390625" style="0" customWidth="1"/>
    <col min="10" max="10" width="7.75390625" style="0" customWidth="1"/>
    <col min="11" max="11" width="5.875" style="0" customWidth="1"/>
  </cols>
  <sheetData>
    <row r="1" spans="2:12" ht="12.75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2.75">
      <c r="B2" s="2"/>
      <c r="C2" s="2"/>
      <c r="D2" s="2"/>
      <c r="E2" s="2"/>
      <c r="F2" s="2"/>
      <c r="G2" s="2"/>
      <c r="H2" s="27" t="s">
        <v>43</v>
      </c>
      <c r="I2" s="27"/>
      <c r="J2" s="27"/>
      <c r="K2" s="27"/>
      <c r="L2" s="27"/>
    </row>
    <row r="3" spans="2:12" ht="12.75">
      <c r="B3" s="2"/>
      <c r="C3" s="2"/>
      <c r="D3" s="2"/>
      <c r="E3" s="2"/>
      <c r="F3" s="2"/>
      <c r="G3" s="2"/>
      <c r="H3" s="26" t="s">
        <v>125</v>
      </c>
      <c r="I3" s="26"/>
      <c r="J3" s="26"/>
      <c r="K3" s="26"/>
      <c r="L3" s="35"/>
    </row>
    <row r="4" spans="2:12" ht="12.75">
      <c r="B4" s="2"/>
      <c r="C4" s="2"/>
      <c r="D4" s="2"/>
      <c r="E4" s="2"/>
      <c r="F4" s="2" t="s">
        <v>36</v>
      </c>
      <c r="G4" s="2"/>
      <c r="H4" s="35"/>
      <c r="I4" s="35"/>
      <c r="J4" s="35"/>
      <c r="K4" s="35"/>
      <c r="L4" s="35"/>
    </row>
    <row r="5" spans="2:12" ht="26.25" customHeight="1">
      <c r="B5" s="2"/>
      <c r="C5" s="2"/>
      <c r="D5" s="2"/>
      <c r="E5" s="2"/>
      <c r="F5" s="36"/>
      <c r="G5" s="36"/>
      <c r="H5" s="35"/>
      <c r="I5" s="26"/>
      <c r="J5" s="26" t="s">
        <v>48</v>
      </c>
      <c r="K5" s="26"/>
      <c r="L5" s="35"/>
    </row>
    <row r="6" spans="2:12" ht="12.75">
      <c r="B6" s="2"/>
      <c r="C6" s="2"/>
      <c r="D6" s="2"/>
      <c r="E6" s="2"/>
      <c r="F6" s="5" t="s">
        <v>37</v>
      </c>
      <c r="G6" s="2"/>
      <c r="H6" s="4"/>
      <c r="I6" s="4"/>
      <c r="J6" s="4" t="s">
        <v>4</v>
      </c>
      <c r="K6" s="4"/>
      <c r="L6" s="4"/>
    </row>
    <row r="7" spans="2:12" ht="12.75">
      <c r="B7" s="2"/>
      <c r="C7" s="2"/>
      <c r="D7" s="2"/>
      <c r="E7" s="2"/>
      <c r="F7" s="2"/>
      <c r="G7" s="2"/>
      <c r="H7" s="2"/>
      <c r="I7" s="37"/>
      <c r="J7" s="37"/>
      <c r="K7" s="6"/>
      <c r="L7" s="37"/>
    </row>
    <row r="8" spans="2:12" ht="12.75">
      <c r="B8" s="2"/>
      <c r="C8" s="2"/>
      <c r="D8" s="2"/>
      <c r="E8" s="2"/>
      <c r="F8" s="2"/>
      <c r="G8" s="2" t="s">
        <v>38</v>
      </c>
      <c r="H8" s="2"/>
      <c r="I8" s="36"/>
      <c r="J8" s="36"/>
      <c r="K8" s="2" t="s">
        <v>129</v>
      </c>
      <c r="L8" s="38"/>
    </row>
    <row r="9" spans="2:12" ht="12.75">
      <c r="B9" s="2"/>
      <c r="C9" s="2"/>
      <c r="D9" s="2"/>
      <c r="E9" s="2"/>
      <c r="F9" s="2"/>
      <c r="G9" s="2"/>
      <c r="H9" s="2"/>
      <c r="I9" s="38"/>
      <c r="J9" s="38"/>
      <c r="K9" s="2"/>
      <c r="L9" s="38"/>
    </row>
    <row r="10" spans="2:12" ht="12.75">
      <c r="B10" s="2"/>
      <c r="C10" s="2"/>
      <c r="D10" s="2"/>
      <c r="E10" s="2"/>
      <c r="F10" s="2"/>
      <c r="G10" s="2"/>
      <c r="H10" s="2"/>
      <c r="I10" s="38"/>
      <c r="J10" s="38"/>
      <c r="K10" s="2"/>
      <c r="L10" s="38"/>
    </row>
    <row r="11" spans="2:12" ht="12.75">
      <c r="B11" s="10"/>
      <c r="C11" s="10"/>
      <c r="D11" s="10"/>
      <c r="E11" s="10"/>
      <c r="F11" s="52" t="s">
        <v>2</v>
      </c>
      <c r="G11" s="10"/>
      <c r="H11" s="10"/>
      <c r="I11" s="10"/>
      <c r="J11" s="10"/>
      <c r="K11" s="10"/>
      <c r="L11" s="10"/>
    </row>
    <row r="12" spans="2:12" ht="12.75">
      <c r="B12" s="11"/>
      <c r="C12" s="11"/>
      <c r="D12" s="11"/>
      <c r="E12" s="11"/>
      <c r="F12" s="12"/>
      <c r="G12" s="39"/>
      <c r="H12" s="39"/>
      <c r="I12" s="40"/>
      <c r="J12" s="11"/>
      <c r="K12" s="11"/>
      <c r="L12" s="11"/>
    </row>
    <row r="13" spans="2:12" ht="12.75">
      <c r="B13" s="2"/>
      <c r="C13" s="2"/>
      <c r="D13" s="2"/>
      <c r="E13" s="2"/>
      <c r="F13" s="2" t="s">
        <v>128</v>
      </c>
      <c r="G13" s="2"/>
      <c r="H13" s="2"/>
      <c r="I13" s="2"/>
      <c r="J13" s="2"/>
      <c r="K13" s="2"/>
      <c r="L13" s="2"/>
    </row>
    <row r="14" spans="2:12" ht="12.7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2:12" ht="12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2:12" ht="12.75">
      <c r="B16" s="2"/>
      <c r="C16" s="2"/>
      <c r="D16" s="2"/>
      <c r="E16" s="27" t="s">
        <v>39</v>
      </c>
      <c r="F16" s="2" t="s">
        <v>40</v>
      </c>
      <c r="G16" s="2" t="s">
        <v>129</v>
      </c>
      <c r="H16" s="2"/>
      <c r="I16" s="2"/>
      <c r="J16" s="34" t="s">
        <v>5</v>
      </c>
      <c r="K16" s="34"/>
      <c r="L16" s="2"/>
    </row>
    <row r="17" spans="2:12" ht="12.75">
      <c r="B17" s="2"/>
      <c r="C17" s="2"/>
      <c r="D17" s="2"/>
      <c r="E17" s="2"/>
      <c r="F17" s="2"/>
      <c r="G17" s="2"/>
      <c r="H17" s="2"/>
      <c r="I17" s="5" t="s">
        <v>16</v>
      </c>
      <c r="J17" s="28"/>
      <c r="K17" s="29"/>
      <c r="L17" s="2"/>
    </row>
    <row r="18" spans="2:12" ht="12.75">
      <c r="B18" s="2"/>
      <c r="C18" s="11"/>
      <c r="D18" s="41"/>
      <c r="E18" s="41"/>
      <c r="F18" s="41"/>
      <c r="G18" s="41"/>
      <c r="H18" s="41"/>
      <c r="I18" s="5" t="s">
        <v>6</v>
      </c>
      <c r="J18" s="28" t="s">
        <v>130</v>
      </c>
      <c r="K18" s="29"/>
      <c r="L18" s="2"/>
    </row>
    <row r="19" spans="2:12" ht="12.75">
      <c r="B19" s="2"/>
      <c r="C19" s="2"/>
      <c r="D19" s="2"/>
      <c r="E19" s="2"/>
      <c r="F19" s="2"/>
      <c r="G19" s="2"/>
      <c r="H19" s="2"/>
      <c r="I19" s="5"/>
      <c r="J19" s="28"/>
      <c r="K19" s="29"/>
      <c r="L19" s="2"/>
    </row>
    <row r="20" spans="2:12" ht="12.75">
      <c r="B20" s="2"/>
      <c r="C20" s="2"/>
      <c r="D20" s="2"/>
      <c r="E20" s="2"/>
      <c r="F20" s="2"/>
      <c r="G20" s="2"/>
      <c r="H20" s="2"/>
      <c r="I20" s="5"/>
      <c r="J20" s="28"/>
      <c r="K20" s="29"/>
      <c r="L20" s="2"/>
    </row>
    <row r="21" spans="2:12" ht="12.75">
      <c r="B21" s="1" t="s">
        <v>117</v>
      </c>
      <c r="C21" s="13"/>
      <c r="D21" s="13"/>
      <c r="E21" s="13"/>
      <c r="F21" s="13"/>
      <c r="G21" s="13"/>
      <c r="H21" s="13"/>
      <c r="I21" s="5" t="s">
        <v>7</v>
      </c>
      <c r="J21" s="28" t="s">
        <v>46</v>
      </c>
      <c r="K21" s="29"/>
      <c r="L21" s="2"/>
    </row>
    <row r="22" spans="2:12" ht="12.75">
      <c r="B22" s="1" t="s">
        <v>44</v>
      </c>
      <c r="C22" s="13"/>
      <c r="D22" s="13"/>
      <c r="E22" s="13"/>
      <c r="F22" s="13"/>
      <c r="G22" s="13"/>
      <c r="H22" s="13"/>
      <c r="I22" s="14"/>
      <c r="J22" s="28"/>
      <c r="K22" s="29"/>
      <c r="L22" s="2"/>
    </row>
    <row r="23" spans="2:12" ht="12.75">
      <c r="B23" s="1"/>
      <c r="C23" s="13"/>
      <c r="D23" s="13"/>
      <c r="E23" s="13"/>
      <c r="F23" s="13"/>
      <c r="G23" s="13"/>
      <c r="H23" s="13"/>
      <c r="I23" s="14"/>
      <c r="J23" s="28"/>
      <c r="K23" s="29"/>
      <c r="L23" s="2"/>
    </row>
    <row r="24" spans="2:12" ht="12.75">
      <c r="B24" s="2"/>
      <c r="C24" s="15"/>
      <c r="D24" s="15"/>
      <c r="E24" s="15"/>
      <c r="F24" s="15"/>
      <c r="G24" s="15"/>
      <c r="H24" s="15"/>
      <c r="I24" s="5"/>
      <c r="J24" s="30"/>
      <c r="K24" s="31"/>
      <c r="L24" s="2"/>
    </row>
    <row r="25" spans="2:12" ht="12.75">
      <c r="B25" s="17" t="s">
        <v>19</v>
      </c>
      <c r="C25" s="16" t="s">
        <v>45</v>
      </c>
      <c r="D25" s="16" t="s">
        <v>42</v>
      </c>
      <c r="E25" s="16"/>
      <c r="F25" s="16"/>
      <c r="G25" s="16"/>
      <c r="H25" s="16"/>
      <c r="I25" s="18"/>
      <c r="J25" s="32"/>
      <c r="K25" s="33"/>
      <c r="L25" s="17"/>
    </row>
    <row r="26" spans="2:12" ht="12.75">
      <c r="B26" s="20" t="s">
        <v>9</v>
      </c>
      <c r="C26" s="17"/>
      <c r="D26" s="17"/>
      <c r="E26" s="17"/>
      <c r="F26" s="17"/>
      <c r="G26" s="17"/>
      <c r="H26" s="17"/>
      <c r="I26" s="19" t="s">
        <v>8</v>
      </c>
      <c r="J26" s="32"/>
      <c r="K26" s="33"/>
      <c r="L26" s="17"/>
    </row>
    <row r="27" spans="2:12" ht="12.75">
      <c r="B27" s="20"/>
      <c r="C27" s="17"/>
      <c r="D27" s="17"/>
      <c r="E27" s="17"/>
      <c r="F27" s="17"/>
      <c r="G27" s="17"/>
      <c r="H27" s="17"/>
      <c r="I27" s="17"/>
      <c r="J27" s="17"/>
      <c r="K27" s="17"/>
      <c r="L27" s="17"/>
    </row>
    <row r="28" spans="2:12" ht="12.75">
      <c r="B28" s="1" t="s">
        <v>41</v>
      </c>
      <c r="C28" s="21"/>
      <c r="D28" s="15"/>
      <c r="E28" s="15"/>
      <c r="F28" s="15"/>
      <c r="G28" s="15"/>
      <c r="H28" s="15"/>
      <c r="I28" s="15"/>
      <c r="J28" s="15"/>
      <c r="K28" s="15"/>
      <c r="L28" s="15"/>
    </row>
    <row r="29" spans="2:12" ht="12.75">
      <c r="B29" s="1" t="s">
        <v>126</v>
      </c>
      <c r="C29" s="21"/>
      <c r="D29" s="15"/>
      <c r="E29" s="15"/>
      <c r="F29" s="15"/>
      <c r="G29" s="15"/>
      <c r="H29" s="15"/>
      <c r="I29" s="15"/>
      <c r="J29" s="15"/>
      <c r="K29" s="15"/>
      <c r="L29" s="15"/>
    </row>
    <row r="30" spans="2:12" ht="12.75">
      <c r="B30" s="1"/>
      <c r="C30" s="21"/>
      <c r="D30" s="21"/>
      <c r="E30" s="21"/>
      <c r="F30" s="21"/>
      <c r="G30" s="21"/>
      <c r="H30" s="21"/>
      <c r="I30" s="21"/>
      <c r="J30" s="21"/>
      <c r="K30" s="21"/>
      <c r="L30" s="21"/>
    </row>
    <row r="31" spans="2:12" ht="12.75">
      <c r="B31" s="1" t="s">
        <v>118</v>
      </c>
      <c r="C31" s="2"/>
      <c r="D31" s="13"/>
      <c r="E31" s="13"/>
      <c r="F31" s="13"/>
      <c r="G31" s="13"/>
      <c r="H31" s="13"/>
      <c r="I31" s="13"/>
      <c r="J31" s="13"/>
      <c r="K31" s="13"/>
      <c r="L31" s="13"/>
    </row>
    <row r="32" spans="2:12" ht="12.75">
      <c r="B32" s="1" t="s">
        <v>47</v>
      </c>
      <c r="C32" s="2"/>
      <c r="D32" s="13"/>
      <c r="E32" s="13"/>
      <c r="F32" s="13"/>
      <c r="G32" s="13"/>
      <c r="H32" s="13"/>
      <c r="I32" s="13"/>
      <c r="J32" s="13"/>
      <c r="K32" s="13"/>
      <c r="L32" s="13"/>
    </row>
    <row r="33" spans="2:12" ht="12.75">
      <c r="B33" s="1"/>
      <c r="C33" s="2"/>
      <c r="D33" s="13"/>
      <c r="E33" s="13"/>
      <c r="F33" s="13"/>
      <c r="G33" s="13"/>
      <c r="H33" s="13"/>
      <c r="I33" s="13"/>
      <c r="J33" s="13"/>
      <c r="K33" s="13"/>
      <c r="L33" s="13"/>
    </row>
    <row r="34" spans="2:12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2:12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2:12" ht="12.75">
      <c r="B36" s="10"/>
      <c r="C36" s="10"/>
      <c r="D36" s="10"/>
      <c r="E36" s="10"/>
      <c r="F36" s="10" t="s">
        <v>119</v>
      </c>
      <c r="G36" s="10"/>
      <c r="H36" s="10"/>
      <c r="I36" s="10"/>
      <c r="J36" s="10"/>
      <c r="K36" s="10"/>
      <c r="L36" s="10"/>
    </row>
    <row r="37" spans="2:12" ht="12.7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2:12" ht="12.7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2:12" ht="12.75">
      <c r="B39" s="25" t="s">
        <v>120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</row>
    <row r="40" spans="2:12" ht="12.75">
      <c r="B40" s="45" t="s">
        <v>123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</row>
    <row r="41" spans="2:12" ht="12.75">
      <c r="B41" s="25" t="s">
        <v>121</v>
      </c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2:12" ht="36.75" customHeight="1">
      <c r="B42" s="113" t="s">
        <v>124</v>
      </c>
      <c r="C42" s="114"/>
      <c r="D42" s="114"/>
      <c r="E42" s="114"/>
      <c r="F42" s="114"/>
      <c r="G42" s="114"/>
      <c r="H42" s="114"/>
      <c r="I42" s="23"/>
      <c r="J42" s="23"/>
      <c r="K42" s="23"/>
      <c r="L42" s="23"/>
    </row>
    <row r="43" spans="2:12" ht="12.75">
      <c r="B43" s="25" t="s">
        <v>122</v>
      </c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2:12" ht="12.75">
      <c r="B44" s="46"/>
      <c r="C44" s="24"/>
      <c r="D44" s="24"/>
      <c r="E44" s="24"/>
      <c r="F44" s="24"/>
      <c r="G44" s="24"/>
      <c r="H44" s="24"/>
      <c r="I44" s="24"/>
      <c r="J44" s="24"/>
      <c r="K44" s="24"/>
      <c r="L44" s="24"/>
    </row>
    <row r="45" spans="2:12" ht="12.75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2:12" ht="12.75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2:12" ht="12.7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2:12" ht="12.75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2:12" ht="12.75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2:12" ht="12.75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2:12" ht="12.75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2:12" ht="12.75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2:12" ht="12.75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2:12" ht="12.75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2:12" ht="12.75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2:12" ht="12.75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</row>
  </sheetData>
  <mergeCells count="1">
    <mergeCell ref="B42:H42"/>
  </mergeCells>
  <printOptions/>
  <pageMargins left="0.17" right="0.16" top="0.17" bottom="0.21" header="0.1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79"/>
  <sheetViews>
    <sheetView tabSelected="1" zoomScale="85" zoomScaleNormal="85" workbookViewId="0" topLeftCell="A1">
      <selection activeCell="C42" sqref="C42:C58"/>
    </sheetView>
  </sheetViews>
  <sheetFormatPr defaultColWidth="9.00390625" defaultRowHeight="12.75"/>
  <cols>
    <col min="1" max="1" width="2.875" style="0" customWidth="1"/>
    <col min="2" max="2" width="83.00390625" style="0" customWidth="1"/>
    <col min="3" max="3" width="13.625" style="80" customWidth="1"/>
  </cols>
  <sheetData>
    <row r="1" spans="1:3" ht="10.5" customHeight="1">
      <c r="A1" s="69"/>
      <c r="B1" s="75" t="s">
        <v>50</v>
      </c>
      <c r="C1" s="79"/>
    </row>
    <row r="2" spans="1:3" ht="10.5" customHeight="1" thickBot="1">
      <c r="A2" s="69"/>
      <c r="B2" s="1" t="s">
        <v>49</v>
      </c>
      <c r="C2" s="79"/>
    </row>
    <row r="3" spans="1:3" ht="10.5" customHeight="1" thickBot="1">
      <c r="A3" s="69"/>
      <c r="B3" s="76" t="s">
        <v>0</v>
      </c>
      <c r="C3" s="78" t="s">
        <v>51</v>
      </c>
    </row>
    <row r="4" spans="1:3" ht="10.5" customHeight="1">
      <c r="A4" s="69"/>
      <c r="B4" s="70" t="s">
        <v>52</v>
      </c>
      <c r="C4" s="108">
        <f>C6+C12</f>
        <v>12375107.7</v>
      </c>
    </row>
    <row r="5" spans="1:3" ht="10.5" customHeight="1">
      <c r="A5" s="69"/>
      <c r="B5" s="71" t="s">
        <v>1</v>
      </c>
      <c r="C5" s="109"/>
    </row>
    <row r="6" spans="1:3" ht="10.5" customHeight="1">
      <c r="A6" s="69"/>
      <c r="B6" s="71" t="s">
        <v>53</v>
      </c>
      <c r="C6" s="109">
        <v>12041752.6</v>
      </c>
    </row>
    <row r="7" spans="1:3" ht="10.5" customHeight="1">
      <c r="A7" s="69"/>
      <c r="B7" s="71" t="s">
        <v>3</v>
      </c>
      <c r="C7" s="109"/>
    </row>
    <row r="8" spans="1:3" ht="22.5" customHeight="1">
      <c r="A8" s="69"/>
      <c r="B8" s="71" t="s">
        <v>54</v>
      </c>
      <c r="C8" s="109"/>
    </row>
    <row r="9" spans="1:3" ht="22.5" customHeight="1">
      <c r="A9" s="69"/>
      <c r="B9" s="71" t="s">
        <v>55</v>
      </c>
      <c r="C9" s="109"/>
    </row>
    <row r="10" spans="1:3" ht="21" customHeight="1">
      <c r="A10" s="69"/>
      <c r="B10" s="71" t="s">
        <v>56</v>
      </c>
      <c r="C10" s="109"/>
    </row>
    <row r="11" spans="1:3" ht="10.5" customHeight="1">
      <c r="A11" s="69"/>
      <c r="B11" s="71" t="s">
        <v>57</v>
      </c>
      <c r="C11" s="109">
        <v>6050852.32</v>
      </c>
    </row>
    <row r="12" spans="1:3" ht="10.5" customHeight="1">
      <c r="A12" s="69"/>
      <c r="B12" s="71" t="s">
        <v>58</v>
      </c>
      <c r="C12" s="109">
        <v>333355.1</v>
      </c>
    </row>
    <row r="13" spans="1:3" ht="10.5" customHeight="1">
      <c r="A13" s="69"/>
      <c r="B13" s="71" t="s">
        <v>3</v>
      </c>
      <c r="C13" s="109"/>
    </row>
    <row r="14" spans="1:3" ht="10.5" customHeight="1">
      <c r="A14" s="69"/>
      <c r="B14" s="71" t="s">
        <v>59</v>
      </c>
      <c r="C14" s="109">
        <v>333355.1</v>
      </c>
    </row>
    <row r="15" spans="1:3" ht="10.5" customHeight="1" thickBot="1">
      <c r="A15" s="69"/>
      <c r="B15" s="73" t="s">
        <v>60</v>
      </c>
      <c r="C15" s="110">
        <v>0</v>
      </c>
    </row>
    <row r="16" spans="1:3" ht="10.5" customHeight="1">
      <c r="A16" s="69"/>
      <c r="B16" s="70" t="s">
        <v>61</v>
      </c>
      <c r="C16" s="83">
        <f>C18+C19+C31</f>
        <v>0</v>
      </c>
    </row>
    <row r="17" spans="1:3" ht="10.5" customHeight="1">
      <c r="A17" s="69"/>
      <c r="B17" s="71" t="s">
        <v>1</v>
      </c>
      <c r="C17" s="84"/>
    </row>
    <row r="18" spans="1:3" ht="10.5" customHeight="1">
      <c r="A18" s="69"/>
      <c r="B18" s="71" t="s">
        <v>62</v>
      </c>
      <c r="C18" s="84"/>
    </row>
    <row r="19" spans="1:3" ht="10.5" customHeight="1">
      <c r="A19" s="69"/>
      <c r="B19" s="71" t="s">
        <v>63</v>
      </c>
      <c r="C19" s="84">
        <f>C21+C22+C23+C24+C25+C26+C27+C28+C29+C30</f>
        <v>0</v>
      </c>
    </row>
    <row r="20" spans="1:3" ht="10.5" customHeight="1">
      <c r="A20" s="69"/>
      <c r="B20" s="71" t="s">
        <v>3</v>
      </c>
      <c r="C20" s="84"/>
    </row>
    <row r="21" spans="1:3" ht="10.5" customHeight="1">
      <c r="A21" s="69"/>
      <c r="B21" s="71" t="s">
        <v>64</v>
      </c>
      <c r="C21" s="84"/>
    </row>
    <row r="22" spans="1:3" ht="10.5" customHeight="1">
      <c r="A22" s="69"/>
      <c r="B22" s="71" t="s">
        <v>65</v>
      </c>
      <c r="C22" s="84"/>
    </row>
    <row r="23" spans="1:3" ht="10.5" customHeight="1">
      <c r="A23" s="69"/>
      <c r="B23" s="71" t="s">
        <v>66</v>
      </c>
      <c r="C23" s="84"/>
    </row>
    <row r="24" spans="1:3" ht="10.5" customHeight="1">
      <c r="A24" s="69"/>
      <c r="B24" s="71" t="s">
        <v>67</v>
      </c>
      <c r="C24" s="84"/>
    </row>
    <row r="25" spans="1:3" ht="10.5" customHeight="1">
      <c r="A25" s="69"/>
      <c r="B25" s="71" t="s">
        <v>68</v>
      </c>
      <c r="C25" s="84"/>
    </row>
    <row r="26" spans="1:3" ht="10.5" customHeight="1">
      <c r="A26" s="69"/>
      <c r="B26" s="71" t="s">
        <v>69</v>
      </c>
      <c r="C26" s="84"/>
    </row>
    <row r="27" spans="1:3" ht="10.5" customHeight="1">
      <c r="A27" s="69"/>
      <c r="B27" s="71" t="s">
        <v>70</v>
      </c>
      <c r="C27" s="84"/>
    </row>
    <row r="28" spans="1:3" ht="10.5" customHeight="1">
      <c r="A28" s="69"/>
      <c r="B28" s="71" t="s">
        <v>71</v>
      </c>
      <c r="C28" s="84"/>
    </row>
    <row r="29" spans="1:3" ht="10.5" customHeight="1">
      <c r="A29" s="69"/>
      <c r="B29" s="71" t="s">
        <v>72</v>
      </c>
      <c r="C29" s="84"/>
    </row>
    <row r="30" spans="1:3" ht="10.5" customHeight="1">
      <c r="A30" s="69"/>
      <c r="B30" s="71" t="s">
        <v>73</v>
      </c>
      <c r="C30" s="84"/>
    </row>
    <row r="31" spans="1:3" ht="21" customHeight="1">
      <c r="A31" s="69"/>
      <c r="B31" s="71" t="s">
        <v>74</v>
      </c>
      <c r="C31" s="84">
        <f>C33+C34+C35+C36+C37+C38+C39+C40+C41+C42</f>
        <v>0</v>
      </c>
    </row>
    <row r="32" spans="1:3" ht="10.5" customHeight="1">
      <c r="A32" s="69"/>
      <c r="B32" s="71" t="s">
        <v>3</v>
      </c>
      <c r="C32" s="84"/>
    </row>
    <row r="33" spans="1:3" ht="10.5" customHeight="1">
      <c r="A33" s="69"/>
      <c r="B33" s="71" t="s">
        <v>75</v>
      </c>
      <c r="C33" s="84"/>
    </row>
    <row r="34" spans="1:3" ht="10.5" customHeight="1">
      <c r="A34" s="69"/>
      <c r="B34" s="71" t="s">
        <v>76</v>
      </c>
      <c r="C34" s="84"/>
    </row>
    <row r="35" spans="1:3" ht="10.5" customHeight="1">
      <c r="A35" s="69"/>
      <c r="B35" s="71" t="s">
        <v>77</v>
      </c>
      <c r="C35" s="84"/>
    </row>
    <row r="36" spans="1:3" ht="10.5" customHeight="1">
      <c r="A36" s="69"/>
      <c r="B36" s="71" t="s">
        <v>78</v>
      </c>
      <c r="C36" s="84"/>
    </row>
    <row r="37" spans="1:3" ht="10.5" customHeight="1">
      <c r="A37" s="69"/>
      <c r="B37" s="71" t="s">
        <v>79</v>
      </c>
      <c r="C37" s="84"/>
    </row>
    <row r="38" spans="1:3" ht="10.5" customHeight="1">
      <c r="A38" s="69"/>
      <c r="B38" s="71" t="s">
        <v>80</v>
      </c>
      <c r="C38" s="84"/>
    </row>
    <row r="39" spans="1:3" ht="10.5" customHeight="1">
      <c r="A39" s="69"/>
      <c r="B39" s="71" t="s">
        <v>81</v>
      </c>
      <c r="C39" s="84"/>
    </row>
    <row r="40" spans="1:3" ht="10.5" customHeight="1">
      <c r="A40" s="69"/>
      <c r="B40" s="71" t="s">
        <v>82</v>
      </c>
      <c r="C40" s="84"/>
    </row>
    <row r="41" spans="1:3" ht="10.5" customHeight="1">
      <c r="A41" s="69"/>
      <c r="B41" s="71" t="s">
        <v>83</v>
      </c>
      <c r="C41" s="84"/>
    </row>
    <row r="42" spans="1:3" ht="10.5" customHeight="1" thickBot="1">
      <c r="A42" s="69"/>
      <c r="B42" s="72" t="s">
        <v>84</v>
      </c>
      <c r="C42" s="111"/>
    </row>
    <row r="43" spans="1:3" ht="10.5" customHeight="1">
      <c r="A43" s="69"/>
      <c r="B43" s="74" t="s">
        <v>85</v>
      </c>
      <c r="C43" s="112">
        <f>C45+C46+C61</f>
        <v>156268.37</v>
      </c>
    </row>
    <row r="44" spans="1:3" ht="10.5" customHeight="1">
      <c r="A44" s="69"/>
      <c r="B44" s="71" t="s">
        <v>1</v>
      </c>
      <c r="C44" s="109"/>
    </row>
    <row r="45" spans="1:3" ht="10.5" customHeight="1">
      <c r="A45" s="69"/>
      <c r="B45" s="71" t="s">
        <v>86</v>
      </c>
      <c r="C45" s="109"/>
    </row>
    <row r="46" spans="1:3" ht="24" customHeight="1">
      <c r="A46" s="69"/>
      <c r="B46" s="71" t="s">
        <v>127</v>
      </c>
      <c r="C46" s="109">
        <f>C48+C49+C50+C51+C52+C53+C54+C55+C56+C57+C58+C59+C60</f>
        <v>156268.37</v>
      </c>
    </row>
    <row r="47" spans="1:3" ht="10.5" customHeight="1">
      <c r="A47" s="69"/>
      <c r="B47" s="71" t="s">
        <v>3</v>
      </c>
      <c r="C47" s="109"/>
    </row>
    <row r="48" spans="1:3" ht="10.5" customHeight="1">
      <c r="A48" s="69"/>
      <c r="B48" s="71" t="s">
        <v>87</v>
      </c>
      <c r="C48" s="109"/>
    </row>
    <row r="49" spans="1:3" ht="10.5" customHeight="1">
      <c r="A49" s="69"/>
      <c r="B49" s="71" t="s">
        <v>88</v>
      </c>
      <c r="C49" s="109">
        <v>6720</v>
      </c>
    </row>
    <row r="50" spans="1:3" ht="10.5" customHeight="1">
      <c r="A50" s="69"/>
      <c r="B50" s="71" t="s">
        <v>89</v>
      </c>
      <c r="C50" s="109">
        <v>0</v>
      </c>
    </row>
    <row r="51" spans="1:3" ht="10.5" customHeight="1">
      <c r="A51" s="69"/>
      <c r="B51" s="71" t="s">
        <v>90</v>
      </c>
      <c r="C51" s="109">
        <v>116264.57</v>
      </c>
    </row>
    <row r="52" spans="1:3" ht="10.5" customHeight="1">
      <c r="A52" s="69"/>
      <c r="B52" s="71" t="s">
        <v>91</v>
      </c>
      <c r="C52" s="109">
        <v>33283.8</v>
      </c>
    </row>
    <row r="53" spans="1:3" ht="10.5" customHeight="1">
      <c r="A53" s="69"/>
      <c r="B53" s="71" t="s">
        <v>92</v>
      </c>
      <c r="C53" s="109">
        <v>0</v>
      </c>
    </row>
    <row r="54" spans="1:3" ht="10.5" customHeight="1">
      <c r="A54" s="69"/>
      <c r="B54" s="71" t="s">
        <v>93</v>
      </c>
      <c r="C54" s="109"/>
    </row>
    <row r="55" spans="1:3" ht="10.5" customHeight="1">
      <c r="A55" s="69"/>
      <c r="B55" s="71" t="s">
        <v>94</v>
      </c>
      <c r="C55" s="109"/>
    </row>
    <row r="56" spans="1:3" ht="10.5" customHeight="1">
      <c r="A56" s="69"/>
      <c r="B56" s="71" t="s">
        <v>95</v>
      </c>
      <c r="C56" s="109"/>
    </row>
    <row r="57" spans="1:3" ht="10.5" customHeight="1">
      <c r="A57" s="69"/>
      <c r="B57" s="71" t="s">
        <v>96</v>
      </c>
      <c r="C57" s="109">
        <v>0</v>
      </c>
    </row>
    <row r="58" spans="1:3" ht="10.5" customHeight="1">
      <c r="A58" s="69"/>
      <c r="B58" s="71" t="s">
        <v>97</v>
      </c>
      <c r="C58" s="109"/>
    </row>
    <row r="59" spans="1:3" ht="10.5" customHeight="1">
      <c r="A59" s="69"/>
      <c r="B59" s="71" t="s">
        <v>98</v>
      </c>
      <c r="C59" s="84"/>
    </row>
    <row r="60" spans="1:3" ht="10.5" customHeight="1">
      <c r="A60" s="69"/>
      <c r="B60" s="71" t="s">
        <v>99</v>
      </c>
      <c r="C60" s="84"/>
    </row>
    <row r="61" spans="1:3" ht="24.75" customHeight="1">
      <c r="A61" s="69"/>
      <c r="B61" s="71" t="s">
        <v>100</v>
      </c>
      <c r="C61" s="84">
        <f>C63+C64+C65+C66+C67+C68+C69+C70+C71+C72+C73+C74+C75</f>
        <v>0</v>
      </c>
    </row>
    <row r="62" spans="1:3" ht="10.5" customHeight="1">
      <c r="A62" s="69"/>
      <c r="B62" s="71" t="s">
        <v>3</v>
      </c>
      <c r="C62" s="84"/>
    </row>
    <row r="63" spans="1:3" ht="10.5" customHeight="1">
      <c r="A63" s="69"/>
      <c r="B63" s="71" t="s">
        <v>101</v>
      </c>
      <c r="C63" s="84"/>
    </row>
    <row r="64" spans="1:3" ht="10.5" customHeight="1">
      <c r="A64" s="69"/>
      <c r="B64" s="71" t="s">
        <v>102</v>
      </c>
      <c r="C64" s="84"/>
    </row>
    <row r="65" spans="1:3" ht="10.5" customHeight="1">
      <c r="A65" s="69"/>
      <c r="B65" s="71" t="s">
        <v>103</v>
      </c>
      <c r="C65" s="84"/>
    </row>
    <row r="66" spans="1:3" ht="10.5" customHeight="1">
      <c r="A66" s="69"/>
      <c r="B66" s="71" t="s">
        <v>104</v>
      </c>
      <c r="C66" s="84"/>
    </row>
    <row r="67" spans="1:3" ht="10.5" customHeight="1">
      <c r="A67" s="69"/>
      <c r="B67" s="71" t="s">
        <v>105</v>
      </c>
      <c r="C67" s="84"/>
    </row>
    <row r="68" spans="1:3" ht="10.5" customHeight="1">
      <c r="A68" s="69"/>
      <c r="B68" s="71" t="s">
        <v>106</v>
      </c>
      <c r="C68" s="84"/>
    </row>
    <row r="69" spans="1:3" ht="10.5" customHeight="1">
      <c r="A69" s="69"/>
      <c r="B69" s="71" t="s">
        <v>107</v>
      </c>
      <c r="C69" s="84"/>
    </row>
    <row r="70" spans="1:3" ht="10.5" customHeight="1">
      <c r="A70" s="69"/>
      <c r="B70" s="71" t="s">
        <v>108</v>
      </c>
      <c r="C70" s="84"/>
    </row>
    <row r="71" spans="1:3" ht="10.5" customHeight="1">
      <c r="A71" s="69"/>
      <c r="B71" s="71" t="s">
        <v>109</v>
      </c>
      <c r="C71" s="84"/>
    </row>
    <row r="72" spans="1:3" ht="10.5" customHeight="1">
      <c r="A72" s="69"/>
      <c r="B72" s="71" t="s">
        <v>110</v>
      </c>
      <c r="C72" s="84"/>
    </row>
    <row r="73" spans="1:3" ht="10.5" customHeight="1">
      <c r="A73" s="69"/>
      <c r="B73" s="71" t="s">
        <v>111</v>
      </c>
      <c r="C73" s="84"/>
    </row>
    <row r="74" spans="1:3" ht="10.5" customHeight="1">
      <c r="A74" s="69"/>
      <c r="B74" s="71" t="s">
        <v>112</v>
      </c>
      <c r="C74" s="84"/>
    </row>
    <row r="75" spans="1:3" ht="10.5" customHeight="1" thickBot="1">
      <c r="A75" s="69"/>
      <c r="B75" s="72" t="s">
        <v>113</v>
      </c>
      <c r="C75" s="85"/>
    </row>
    <row r="76" spans="1:3" ht="10.5" customHeight="1">
      <c r="A76" s="69"/>
      <c r="B76" s="69"/>
      <c r="C76" s="79"/>
    </row>
    <row r="77" spans="1:3" ht="10.5" customHeight="1">
      <c r="A77" s="69"/>
      <c r="B77" s="69"/>
      <c r="C77" s="79"/>
    </row>
    <row r="78" spans="1:3" ht="10.5" customHeight="1">
      <c r="A78" s="69"/>
      <c r="B78" s="69"/>
      <c r="C78" s="79"/>
    </row>
    <row r="79" spans="1:3" ht="10.5" customHeight="1">
      <c r="A79" s="69"/>
      <c r="B79" s="69"/>
      <c r="C79" s="79"/>
    </row>
  </sheetData>
  <printOptions/>
  <pageMargins left="0.17" right="0.18" top="0.17" bottom="0.29" header="0.17" footer="0.29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B1:G57"/>
  <sheetViews>
    <sheetView zoomScale="85" zoomScaleNormal="85" workbookViewId="0" topLeftCell="A1">
      <selection activeCell="B58" sqref="B58"/>
    </sheetView>
  </sheetViews>
  <sheetFormatPr defaultColWidth="9.00390625" defaultRowHeight="12.75"/>
  <cols>
    <col min="1" max="1" width="0.875" style="0" customWidth="1"/>
    <col min="2" max="2" width="1.875" style="0" customWidth="1"/>
    <col min="3" max="3" width="69.25390625" style="0" customWidth="1"/>
    <col min="4" max="4" width="12.75390625" style="0" customWidth="1"/>
    <col min="5" max="5" width="8.875" style="0" customWidth="1"/>
  </cols>
  <sheetData>
    <row r="1" spans="2:5" ht="11.25" customHeight="1">
      <c r="B1" s="10"/>
      <c r="C1" s="10" t="s">
        <v>25</v>
      </c>
      <c r="D1" s="10"/>
      <c r="E1" s="10"/>
    </row>
    <row r="2" spans="2:5" ht="12" customHeight="1">
      <c r="B2" s="10"/>
      <c r="C2" s="10"/>
      <c r="D2" s="10"/>
      <c r="E2" s="10"/>
    </row>
    <row r="3" spans="2:5" ht="13.5" thickBot="1">
      <c r="B3" s="1"/>
      <c r="C3" s="1" t="s">
        <v>49</v>
      </c>
      <c r="D3" s="1"/>
      <c r="E3" s="1"/>
    </row>
    <row r="4" spans="2:7" ht="9.75" customHeight="1">
      <c r="B4" s="48"/>
      <c r="C4" s="115" t="s">
        <v>0</v>
      </c>
      <c r="D4" s="121" t="s">
        <v>23</v>
      </c>
      <c r="E4" s="123" t="s">
        <v>131</v>
      </c>
      <c r="F4" s="117" t="s">
        <v>132</v>
      </c>
      <c r="G4" s="119" t="s">
        <v>133</v>
      </c>
    </row>
    <row r="5" spans="2:7" ht="72.75" customHeight="1" thickBot="1">
      <c r="B5" s="54"/>
      <c r="C5" s="116"/>
      <c r="D5" s="122"/>
      <c r="E5" s="124"/>
      <c r="F5" s="118"/>
      <c r="G5" s="120"/>
    </row>
    <row r="6" spans="2:7" ht="10.5" customHeight="1">
      <c r="B6" s="61"/>
      <c r="C6" s="62" t="s">
        <v>17</v>
      </c>
      <c r="D6" s="63" t="s">
        <v>10</v>
      </c>
      <c r="E6" s="77"/>
      <c r="F6" s="82"/>
      <c r="G6" s="81"/>
    </row>
    <row r="7" spans="2:7" ht="10.5" customHeight="1">
      <c r="B7" s="49"/>
      <c r="C7" s="43" t="s">
        <v>26</v>
      </c>
      <c r="D7" s="55" t="s">
        <v>10</v>
      </c>
      <c r="E7" s="86">
        <f>SUM(E9:E13)</f>
        <v>8928000</v>
      </c>
      <c r="F7" s="87">
        <f>SUM(F9:F13)</f>
        <v>8342700</v>
      </c>
      <c r="G7" s="88">
        <f>SUM(G9:G13)</f>
        <v>8290400</v>
      </c>
    </row>
    <row r="8" spans="2:7" ht="10.5" customHeight="1">
      <c r="B8" s="49"/>
      <c r="C8" s="44" t="s">
        <v>3</v>
      </c>
      <c r="D8" s="56" t="s">
        <v>10</v>
      </c>
      <c r="E8" s="89"/>
      <c r="F8" s="90"/>
      <c r="G8" s="91"/>
    </row>
    <row r="9" spans="2:7" ht="10.5" customHeight="1">
      <c r="B9" s="49"/>
      <c r="C9" s="44" t="s">
        <v>114</v>
      </c>
      <c r="D9" s="56" t="s">
        <v>10</v>
      </c>
      <c r="E9" s="89">
        <f>E35</f>
        <v>8928000</v>
      </c>
      <c r="F9" s="90">
        <f>F35</f>
        <v>8342700</v>
      </c>
      <c r="G9" s="91">
        <f>G35</f>
        <v>8290400</v>
      </c>
    </row>
    <row r="10" spans="2:7" ht="10.5" customHeight="1">
      <c r="B10" s="49"/>
      <c r="C10" s="44" t="s">
        <v>24</v>
      </c>
      <c r="D10" s="56" t="s">
        <v>10</v>
      </c>
      <c r="E10" s="89"/>
      <c r="F10" s="90"/>
      <c r="G10" s="91"/>
    </row>
    <row r="11" spans="2:7" ht="24" customHeight="1">
      <c r="B11" s="50"/>
      <c r="C11" s="7" t="s">
        <v>115</v>
      </c>
      <c r="D11" s="57" t="s">
        <v>10</v>
      </c>
      <c r="E11" s="92"/>
      <c r="F11" s="93"/>
      <c r="G11" s="94"/>
    </row>
    <row r="12" spans="2:7" ht="12.75" customHeight="1">
      <c r="B12" s="49"/>
      <c r="C12" s="44" t="s">
        <v>3</v>
      </c>
      <c r="D12" s="56" t="s">
        <v>10</v>
      </c>
      <c r="E12" s="89"/>
      <c r="F12" s="90"/>
      <c r="G12" s="91"/>
    </row>
    <row r="13" spans="2:7" ht="12.75" customHeight="1">
      <c r="B13" s="49"/>
      <c r="C13" s="44" t="s">
        <v>27</v>
      </c>
      <c r="D13" s="56" t="s">
        <v>10</v>
      </c>
      <c r="E13" s="89">
        <v>0</v>
      </c>
      <c r="F13" s="90">
        <v>0</v>
      </c>
      <c r="G13" s="91">
        <v>0</v>
      </c>
    </row>
    <row r="14" spans="2:7" ht="12.75" customHeight="1">
      <c r="B14" s="49"/>
      <c r="C14" s="44" t="s">
        <v>3</v>
      </c>
      <c r="D14" s="56" t="s">
        <v>10</v>
      </c>
      <c r="E14" s="89"/>
      <c r="F14" s="90"/>
      <c r="G14" s="91"/>
    </row>
    <row r="15" spans="2:7" ht="12.75" customHeight="1" thickBot="1">
      <c r="B15" s="49"/>
      <c r="C15" s="101" t="s">
        <v>20</v>
      </c>
      <c r="D15" s="58" t="s">
        <v>10</v>
      </c>
      <c r="E15" s="95"/>
      <c r="F15" s="96"/>
      <c r="G15" s="97"/>
    </row>
    <row r="16" spans="2:7" ht="12.75" customHeight="1">
      <c r="B16" s="68"/>
      <c r="C16" s="59" t="s">
        <v>28</v>
      </c>
      <c r="D16" s="60">
        <v>900</v>
      </c>
      <c r="E16" s="98">
        <f>E18+E23+E30+E31</f>
        <v>8928000</v>
      </c>
      <c r="F16" s="102">
        <f>F18+F23+F30+F31</f>
        <v>8342700</v>
      </c>
      <c r="G16" s="105">
        <f>G18+G23+G30+G31</f>
        <v>8290400</v>
      </c>
    </row>
    <row r="17" spans="2:7" ht="12.75" customHeight="1">
      <c r="B17" s="49"/>
      <c r="C17" s="43" t="s">
        <v>3</v>
      </c>
      <c r="D17" s="55"/>
      <c r="E17" s="86"/>
      <c r="F17" s="87"/>
      <c r="G17" s="88"/>
    </row>
    <row r="18" spans="2:7" ht="12.75" customHeight="1">
      <c r="B18" s="53"/>
      <c r="C18" s="59" t="s">
        <v>12</v>
      </c>
      <c r="D18" s="60">
        <v>210</v>
      </c>
      <c r="E18" s="98">
        <f>E20+E21+E22</f>
        <v>7900000</v>
      </c>
      <c r="F18" s="102">
        <f>F20+F21+F22</f>
        <v>7900000</v>
      </c>
      <c r="G18" s="105">
        <f>G20+G21+G22</f>
        <v>7900000</v>
      </c>
    </row>
    <row r="19" spans="2:7" ht="12.75" customHeight="1">
      <c r="B19" s="49"/>
      <c r="C19" s="43" t="s">
        <v>1</v>
      </c>
      <c r="D19" s="55"/>
      <c r="E19" s="86"/>
      <c r="F19" s="87"/>
      <c r="G19" s="88"/>
    </row>
    <row r="20" spans="2:7" ht="12.75" customHeight="1">
      <c r="B20" s="49"/>
      <c r="C20" s="43" t="s">
        <v>13</v>
      </c>
      <c r="D20" s="55">
        <v>211</v>
      </c>
      <c r="E20" s="86">
        <f aca="true" t="shared" si="0" ref="E20:G22">E39</f>
        <v>6067600</v>
      </c>
      <c r="F20" s="87">
        <f t="shared" si="0"/>
        <v>6067600</v>
      </c>
      <c r="G20" s="88">
        <f t="shared" si="0"/>
        <v>6067600</v>
      </c>
    </row>
    <row r="21" spans="2:7" ht="12.75" customHeight="1">
      <c r="B21" s="49"/>
      <c r="C21" s="43" t="s">
        <v>14</v>
      </c>
      <c r="D21" s="55">
        <v>212</v>
      </c>
      <c r="E21" s="86">
        <f t="shared" si="0"/>
        <v>0</v>
      </c>
      <c r="F21" s="87">
        <f t="shared" si="0"/>
        <v>0</v>
      </c>
      <c r="G21" s="88">
        <f t="shared" si="0"/>
        <v>0</v>
      </c>
    </row>
    <row r="22" spans="2:7" ht="12.75" customHeight="1">
      <c r="B22" s="49"/>
      <c r="C22" s="43" t="s">
        <v>22</v>
      </c>
      <c r="D22" s="55">
        <v>213</v>
      </c>
      <c r="E22" s="86">
        <f t="shared" si="0"/>
        <v>1832400</v>
      </c>
      <c r="F22" s="87">
        <f t="shared" si="0"/>
        <v>1832400</v>
      </c>
      <c r="G22" s="88">
        <f t="shared" si="0"/>
        <v>1832400</v>
      </c>
    </row>
    <row r="23" spans="2:7" ht="12.75" customHeight="1">
      <c r="B23" s="49"/>
      <c r="C23" s="43" t="s">
        <v>15</v>
      </c>
      <c r="D23" s="55">
        <v>220</v>
      </c>
      <c r="E23" s="86">
        <f>E25+E26+E27+E28+E29</f>
        <v>918000</v>
      </c>
      <c r="F23" s="87">
        <f>F25+F26+F27+F28+F29</f>
        <v>442700</v>
      </c>
      <c r="G23" s="88">
        <f>G25+G26+G27+G28+G29</f>
        <v>390400</v>
      </c>
    </row>
    <row r="24" spans="2:7" ht="12.75" customHeight="1">
      <c r="B24" s="49"/>
      <c r="C24" s="43" t="s">
        <v>1</v>
      </c>
      <c r="D24" s="55"/>
      <c r="E24" s="86"/>
      <c r="F24" s="87"/>
      <c r="G24" s="88"/>
    </row>
    <row r="25" spans="2:7" ht="12.75" customHeight="1">
      <c r="B25" s="49"/>
      <c r="C25" s="43" t="s">
        <v>29</v>
      </c>
      <c r="D25" s="55">
        <v>221</v>
      </c>
      <c r="E25" s="86">
        <f aca="true" t="shared" si="1" ref="E25:G30">E44</f>
        <v>10000</v>
      </c>
      <c r="F25" s="87">
        <f t="shared" si="1"/>
        <v>0</v>
      </c>
      <c r="G25" s="88">
        <f t="shared" si="1"/>
        <v>0</v>
      </c>
    </row>
    <row r="26" spans="2:7" ht="12.75" customHeight="1">
      <c r="B26" s="49"/>
      <c r="C26" s="43" t="s">
        <v>30</v>
      </c>
      <c r="D26" s="55">
        <v>222</v>
      </c>
      <c r="E26" s="86">
        <f t="shared" si="1"/>
        <v>0</v>
      </c>
      <c r="F26" s="87">
        <f t="shared" si="1"/>
        <v>0</v>
      </c>
      <c r="G26" s="88">
        <f t="shared" si="1"/>
        <v>0</v>
      </c>
    </row>
    <row r="27" spans="2:7" ht="12.75" customHeight="1">
      <c r="B27" s="49"/>
      <c r="C27" s="43" t="s">
        <v>31</v>
      </c>
      <c r="D27" s="55">
        <v>223</v>
      </c>
      <c r="E27" s="86">
        <f t="shared" si="1"/>
        <v>908000</v>
      </c>
      <c r="F27" s="87">
        <f t="shared" si="1"/>
        <v>442700</v>
      </c>
      <c r="G27" s="88">
        <f t="shared" si="1"/>
        <v>390400</v>
      </c>
    </row>
    <row r="28" spans="2:7" ht="12.75" customHeight="1">
      <c r="B28" s="49"/>
      <c r="C28" s="43" t="s">
        <v>32</v>
      </c>
      <c r="D28" s="55">
        <v>225</v>
      </c>
      <c r="E28" s="86">
        <f t="shared" si="1"/>
        <v>0</v>
      </c>
      <c r="F28" s="87">
        <f t="shared" si="1"/>
        <v>0</v>
      </c>
      <c r="G28" s="88">
        <f t="shared" si="1"/>
        <v>0</v>
      </c>
    </row>
    <row r="29" spans="2:7" ht="12.75" customHeight="1">
      <c r="B29" s="49"/>
      <c r="C29" s="43" t="s">
        <v>33</v>
      </c>
      <c r="D29" s="55">
        <v>226</v>
      </c>
      <c r="E29" s="86">
        <f t="shared" si="1"/>
        <v>0</v>
      </c>
      <c r="F29" s="87">
        <f t="shared" si="1"/>
        <v>0</v>
      </c>
      <c r="G29" s="88">
        <f t="shared" si="1"/>
        <v>0</v>
      </c>
    </row>
    <row r="30" spans="2:7" ht="12.75" customHeight="1">
      <c r="B30" s="49"/>
      <c r="C30" s="43" t="s">
        <v>18</v>
      </c>
      <c r="D30" s="55">
        <v>290</v>
      </c>
      <c r="E30" s="86">
        <f t="shared" si="1"/>
        <v>100000</v>
      </c>
      <c r="F30" s="87">
        <f t="shared" si="1"/>
        <v>0</v>
      </c>
      <c r="G30" s="88">
        <f t="shared" si="1"/>
        <v>0</v>
      </c>
    </row>
    <row r="31" spans="2:7" ht="12.75" customHeight="1">
      <c r="B31" s="49"/>
      <c r="C31" s="43" t="s">
        <v>11</v>
      </c>
      <c r="D31" s="55">
        <v>300</v>
      </c>
      <c r="E31" s="86">
        <f>E33+E34</f>
        <v>10000</v>
      </c>
      <c r="F31" s="87">
        <f>F33+F34</f>
        <v>0</v>
      </c>
      <c r="G31" s="88">
        <f>G33+G34</f>
        <v>0</v>
      </c>
    </row>
    <row r="32" spans="2:7" ht="12.75" customHeight="1">
      <c r="B32" s="49"/>
      <c r="C32" s="43" t="s">
        <v>1</v>
      </c>
      <c r="D32" s="55"/>
      <c r="E32" s="86"/>
      <c r="F32" s="87"/>
      <c r="G32" s="88"/>
    </row>
    <row r="33" spans="2:7" ht="12.75" customHeight="1">
      <c r="B33" s="49"/>
      <c r="C33" s="43" t="s">
        <v>34</v>
      </c>
      <c r="D33" s="55">
        <v>310</v>
      </c>
      <c r="E33" s="86">
        <f aca="true" t="shared" si="2" ref="E33:G34">E52</f>
        <v>0</v>
      </c>
      <c r="F33" s="87">
        <f t="shared" si="2"/>
        <v>0</v>
      </c>
      <c r="G33" s="88">
        <f t="shared" si="2"/>
        <v>0</v>
      </c>
    </row>
    <row r="34" spans="2:7" ht="12.75" customHeight="1" thickBot="1">
      <c r="B34" s="50"/>
      <c r="C34" s="64" t="s">
        <v>35</v>
      </c>
      <c r="D34" s="65">
        <v>340</v>
      </c>
      <c r="E34" s="99">
        <f t="shared" si="2"/>
        <v>10000</v>
      </c>
      <c r="F34" s="103">
        <f t="shared" si="2"/>
        <v>0</v>
      </c>
      <c r="G34" s="106">
        <f t="shared" si="2"/>
        <v>0</v>
      </c>
    </row>
    <row r="35" spans="2:7" ht="12.75" customHeight="1">
      <c r="B35" s="61"/>
      <c r="C35" s="66" t="s">
        <v>116</v>
      </c>
      <c r="D35" s="67"/>
      <c r="E35" s="100">
        <f>E37+E42+E49+E50</f>
        <v>8928000</v>
      </c>
      <c r="F35" s="104">
        <f>F37+F42+F49+F50</f>
        <v>8342700</v>
      </c>
      <c r="G35" s="107">
        <f>G37+G42+G49+G50</f>
        <v>8290400</v>
      </c>
    </row>
    <row r="36" spans="2:7" ht="12.75" customHeight="1">
      <c r="B36" s="49"/>
      <c r="C36" s="44" t="s">
        <v>3</v>
      </c>
      <c r="D36" s="56"/>
      <c r="E36" s="89"/>
      <c r="F36" s="90"/>
      <c r="G36" s="91"/>
    </row>
    <row r="37" spans="2:7" ht="12.75" customHeight="1">
      <c r="B37" s="49"/>
      <c r="C37" s="44" t="s">
        <v>12</v>
      </c>
      <c r="D37" s="56">
        <v>210</v>
      </c>
      <c r="E37" s="89">
        <f>SUM(E39:E41)</f>
        <v>7900000</v>
      </c>
      <c r="F37" s="90">
        <f>SUM(F39:F41)</f>
        <v>7900000</v>
      </c>
      <c r="G37" s="91">
        <f>SUM(G39:G41)</f>
        <v>7900000</v>
      </c>
    </row>
    <row r="38" spans="2:7" ht="12.75" customHeight="1">
      <c r="B38" s="49"/>
      <c r="C38" s="44" t="s">
        <v>1</v>
      </c>
      <c r="D38" s="56"/>
      <c r="E38" s="89"/>
      <c r="F38" s="90"/>
      <c r="G38" s="91"/>
    </row>
    <row r="39" spans="2:7" ht="12.75" customHeight="1">
      <c r="B39" s="49"/>
      <c r="C39" s="44" t="s">
        <v>13</v>
      </c>
      <c r="D39" s="56">
        <v>211</v>
      </c>
      <c r="E39" s="89">
        <v>6067600</v>
      </c>
      <c r="F39" s="90">
        <v>6067600</v>
      </c>
      <c r="G39" s="91">
        <v>6067600</v>
      </c>
    </row>
    <row r="40" spans="2:7" ht="12.75" customHeight="1">
      <c r="B40" s="49"/>
      <c r="C40" s="44" t="s">
        <v>14</v>
      </c>
      <c r="D40" s="56">
        <v>212</v>
      </c>
      <c r="E40" s="89"/>
      <c r="F40" s="90"/>
      <c r="G40" s="91"/>
    </row>
    <row r="41" spans="2:7" ht="12.75" customHeight="1">
      <c r="B41" s="49"/>
      <c r="C41" s="44" t="s">
        <v>22</v>
      </c>
      <c r="D41" s="56">
        <v>213</v>
      </c>
      <c r="E41" s="89">
        <v>1832400</v>
      </c>
      <c r="F41" s="90">
        <v>1832400</v>
      </c>
      <c r="G41" s="91">
        <v>1832400</v>
      </c>
    </row>
    <row r="42" spans="2:7" ht="12.75" customHeight="1">
      <c r="B42" s="49"/>
      <c r="C42" s="44" t="s">
        <v>15</v>
      </c>
      <c r="D42" s="56">
        <v>220</v>
      </c>
      <c r="E42" s="89">
        <f>SUM(E44:E48)</f>
        <v>918000</v>
      </c>
      <c r="F42" s="90">
        <f>SUM(F44:F48)</f>
        <v>442700</v>
      </c>
      <c r="G42" s="91">
        <f>SUM(G44:G48)</f>
        <v>390400</v>
      </c>
    </row>
    <row r="43" spans="2:7" ht="12.75" customHeight="1">
      <c r="B43" s="49"/>
      <c r="C43" s="44" t="s">
        <v>1</v>
      </c>
      <c r="D43" s="56"/>
      <c r="E43" s="89"/>
      <c r="F43" s="90"/>
      <c r="G43" s="91"/>
    </row>
    <row r="44" spans="2:7" ht="12.75" customHeight="1">
      <c r="B44" s="49"/>
      <c r="C44" s="44" t="s">
        <v>29</v>
      </c>
      <c r="D44" s="56">
        <v>221</v>
      </c>
      <c r="E44" s="89">
        <v>10000</v>
      </c>
      <c r="F44" s="90">
        <v>0</v>
      </c>
      <c r="G44" s="91">
        <v>0</v>
      </c>
    </row>
    <row r="45" spans="2:7" ht="12.75" customHeight="1">
      <c r="B45" s="49"/>
      <c r="C45" s="44" t="s">
        <v>30</v>
      </c>
      <c r="D45" s="56">
        <v>222</v>
      </c>
      <c r="E45" s="89"/>
      <c r="F45" s="90">
        <v>0</v>
      </c>
      <c r="G45" s="91">
        <v>0</v>
      </c>
    </row>
    <row r="46" spans="2:7" ht="12.75" customHeight="1">
      <c r="B46" s="49"/>
      <c r="C46" s="44" t="s">
        <v>31</v>
      </c>
      <c r="D46" s="56">
        <v>223</v>
      </c>
      <c r="E46" s="89">
        <v>908000</v>
      </c>
      <c r="F46" s="90">
        <v>442700</v>
      </c>
      <c r="G46" s="91">
        <v>390400</v>
      </c>
    </row>
    <row r="47" spans="2:7" ht="12.75" customHeight="1">
      <c r="B47" s="49"/>
      <c r="C47" s="44" t="s">
        <v>32</v>
      </c>
      <c r="D47" s="56">
        <v>225</v>
      </c>
      <c r="E47" s="89">
        <v>0</v>
      </c>
      <c r="F47" s="90">
        <v>0</v>
      </c>
      <c r="G47" s="91">
        <v>0</v>
      </c>
    </row>
    <row r="48" spans="2:7" ht="12.75" customHeight="1">
      <c r="B48" s="49"/>
      <c r="C48" s="44" t="s">
        <v>33</v>
      </c>
      <c r="D48" s="56">
        <v>226</v>
      </c>
      <c r="E48" s="89">
        <v>0</v>
      </c>
      <c r="F48" s="90"/>
      <c r="G48" s="91"/>
    </row>
    <row r="49" spans="2:7" ht="12.75" customHeight="1">
      <c r="B49" s="49"/>
      <c r="C49" s="44" t="s">
        <v>18</v>
      </c>
      <c r="D49" s="56">
        <v>290</v>
      </c>
      <c r="E49" s="89">
        <v>100000</v>
      </c>
      <c r="F49" s="90">
        <v>0</v>
      </c>
      <c r="G49" s="91">
        <v>0</v>
      </c>
    </row>
    <row r="50" spans="2:7" ht="12.75" customHeight="1">
      <c r="B50" s="49"/>
      <c r="C50" s="44" t="s">
        <v>11</v>
      </c>
      <c r="D50" s="56">
        <v>300</v>
      </c>
      <c r="E50" s="89">
        <f>E52+E53</f>
        <v>10000</v>
      </c>
      <c r="F50" s="90">
        <f>F52+F53</f>
        <v>0</v>
      </c>
      <c r="G50" s="91">
        <f>G52+G53</f>
        <v>0</v>
      </c>
    </row>
    <row r="51" spans="2:7" ht="12.75" customHeight="1">
      <c r="B51" s="49"/>
      <c r="C51" s="44" t="s">
        <v>1</v>
      </c>
      <c r="D51" s="56"/>
      <c r="E51" s="89"/>
      <c r="F51" s="90"/>
      <c r="G51" s="91"/>
    </row>
    <row r="52" spans="2:7" ht="12.75" customHeight="1">
      <c r="B52" s="49"/>
      <c r="C52" s="44" t="s">
        <v>34</v>
      </c>
      <c r="D52" s="56">
        <v>310</v>
      </c>
      <c r="E52" s="89">
        <v>0</v>
      </c>
      <c r="F52" s="90">
        <v>0</v>
      </c>
      <c r="G52" s="91">
        <v>0</v>
      </c>
    </row>
    <row r="53" spans="2:7" ht="12.75" customHeight="1" thickBot="1">
      <c r="B53" s="51"/>
      <c r="C53" s="47" t="s">
        <v>35</v>
      </c>
      <c r="D53" s="58">
        <v>340</v>
      </c>
      <c r="E53" s="95">
        <v>10000</v>
      </c>
      <c r="F53" s="96">
        <v>0</v>
      </c>
      <c r="G53" s="97">
        <v>0</v>
      </c>
    </row>
    <row r="54" spans="2:5" ht="12.75" customHeight="1">
      <c r="B54" s="42"/>
      <c r="C54" s="42"/>
      <c r="D54" s="42"/>
      <c r="E54" s="42"/>
    </row>
    <row r="55" spans="2:5" ht="12.75" customHeight="1">
      <c r="B55" s="1" t="s">
        <v>134</v>
      </c>
      <c r="C55" s="1"/>
      <c r="D55" s="3"/>
      <c r="E55" s="42" t="s">
        <v>135</v>
      </c>
    </row>
    <row r="56" spans="2:5" ht="12.75" customHeight="1">
      <c r="B56" s="1"/>
      <c r="C56" s="1"/>
      <c r="D56" s="42"/>
      <c r="E56" s="8"/>
    </row>
    <row r="57" spans="2:5" ht="12.75" customHeight="1">
      <c r="B57" s="1" t="s">
        <v>21</v>
      </c>
      <c r="C57" s="1">
        <v>83845662385</v>
      </c>
      <c r="D57" s="42"/>
      <c r="E57" s="42"/>
    </row>
    <row r="58" ht="12.75" customHeight="1"/>
    <row r="59" ht="12.75" customHeight="1"/>
  </sheetData>
  <mergeCells count="5">
    <mergeCell ref="C4:C5"/>
    <mergeCell ref="F4:F5"/>
    <mergeCell ref="G4:G5"/>
    <mergeCell ref="D4:D5"/>
    <mergeCell ref="E4:E5"/>
  </mergeCells>
  <printOptions/>
  <pageMargins left="0.17" right="0.16" top="0.17" bottom="0.17" header="0.17" footer="0.17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ДДТ</cp:lastModifiedBy>
  <cp:lastPrinted>2014-05-22T08:04:13Z</cp:lastPrinted>
  <dcterms:created xsi:type="dcterms:W3CDTF">2010-11-26T07:12:57Z</dcterms:created>
  <dcterms:modified xsi:type="dcterms:W3CDTF">2014-05-22T08:04:22Z</dcterms:modified>
  <cp:category/>
  <cp:version/>
  <cp:contentType/>
  <cp:contentStatus/>
</cp:coreProperties>
</file>